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PHUEJUTLA\Documents\2026\9.- ASEH\1ER TRIM\Información de Disciplina Financiera\10\"/>
    </mc:Choice>
  </mc:AlternateContent>
  <xr:revisionPtr revIDLastSave="0" documentId="13_ncr:1_{7C2E2078-CC80-4265-B57D-75D396D9E5D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5_EAID" sheetId="1" r:id="rId1"/>
  </sheets>
  <definedNames>
    <definedName name="_xlnm.Print_Titles" localSheetId="0">F5_EAID!$2:$8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0" i="1" l="1"/>
  <c r="H70" i="1"/>
  <c r="H69" i="1" s="1"/>
  <c r="H76" i="1"/>
  <c r="H75" i="1"/>
  <c r="H77" i="1" s="1"/>
  <c r="E70" i="1"/>
  <c r="E76" i="1"/>
  <c r="E77" i="1" s="1"/>
  <c r="E75" i="1"/>
  <c r="E64" i="1"/>
  <c r="E65" i="1"/>
  <c r="E63" i="1"/>
  <c r="E62" i="1"/>
  <c r="E61" i="1" s="1"/>
  <c r="E58" i="1"/>
  <c r="E59" i="1"/>
  <c r="E60" i="1"/>
  <c r="E57" i="1"/>
  <c r="E56" i="1" s="1"/>
  <c r="E49" i="1"/>
  <c r="E50" i="1"/>
  <c r="E47" i="1" s="1"/>
  <c r="E51" i="1"/>
  <c r="E52" i="1"/>
  <c r="E53" i="1"/>
  <c r="E54" i="1"/>
  <c r="E55" i="1"/>
  <c r="E48" i="1"/>
  <c r="E40" i="1"/>
  <c r="E39" i="1"/>
  <c r="E38" i="1"/>
  <c r="E37" i="1"/>
  <c r="E36" i="1"/>
  <c r="E31" i="1"/>
  <c r="E29" i="1"/>
  <c r="E32" i="1"/>
  <c r="E33" i="1"/>
  <c r="E34" i="1"/>
  <c r="E35" i="1"/>
  <c r="E30" i="1"/>
  <c r="E19" i="1"/>
  <c r="E17" i="1" s="1"/>
  <c r="E42" i="1" s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1" i="1"/>
  <c r="H62" i="1"/>
  <c r="H60" i="1"/>
  <c r="H59" i="1"/>
  <c r="H58" i="1"/>
  <c r="H57" i="1"/>
  <c r="H56" i="1" s="1"/>
  <c r="H49" i="1"/>
  <c r="H50" i="1"/>
  <c r="H51" i="1"/>
  <c r="H52" i="1"/>
  <c r="H53" i="1"/>
  <c r="H54" i="1"/>
  <c r="H55" i="1"/>
  <c r="H48" i="1"/>
  <c r="H47" i="1" s="1"/>
  <c r="H67" i="1" s="1"/>
  <c r="H39" i="1"/>
  <c r="H38" i="1" s="1"/>
  <c r="H37" i="1"/>
  <c r="H36" i="1" s="1"/>
  <c r="H31" i="1"/>
  <c r="H29" i="1" s="1"/>
  <c r="H32" i="1"/>
  <c r="H33" i="1"/>
  <c r="H34" i="1"/>
  <c r="H35" i="1"/>
  <c r="H30" i="1"/>
  <c r="H19" i="1"/>
  <c r="H20" i="1"/>
  <c r="H17" i="1" s="1"/>
  <c r="H42" i="1" s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C69" i="1"/>
  <c r="D61" i="1"/>
  <c r="F61" i="1"/>
  <c r="G61" i="1"/>
  <c r="D56" i="1"/>
  <c r="F56" i="1"/>
  <c r="G56" i="1"/>
  <c r="D47" i="1"/>
  <c r="D67" i="1" s="1"/>
  <c r="F47" i="1"/>
  <c r="F67" i="1" s="1"/>
  <c r="G47" i="1"/>
  <c r="G67" i="1" s="1"/>
  <c r="C61" i="1"/>
  <c r="C56" i="1"/>
  <c r="C47" i="1"/>
  <c r="C67" i="1" s="1"/>
  <c r="D38" i="1"/>
  <c r="D42" i="1" s="1"/>
  <c r="F38" i="1"/>
  <c r="G38" i="1"/>
  <c r="D36" i="1"/>
  <c r="F36" i="1"/>
  <c r="G36" i="1"/>
  <c r="D29" i="1"/>
  <c r="F29" i="1"/>
  <c r="G29" i="1"/>
  <c r="D17" i="1"/>
  <c r="F17" i="1"/>
  <c r="F42" i="1" s="1"/>
  <c r="F72" i="1" s="1"/>
  <c r="G17" i="1"/>
  <c r="G42" i="1" s="1"/>
  <c r="G72" i="1" s="1"/>
  <c r="C38" i="1"/>
  <c r="C36" i="1"/>
  <c r="C29" i="1"/>
  <c r="C17" i="1"/>
  <c r="C42" i="1"/>
  <c r="C72" i="1" s="1"/>
  <c r="D72" i="1" l="1"/>
  <c r="H72" i="1"/>
  <c r="H44" i="1"/>
  <c r="E67" i="1"/>
  <c r="E72" i="1" s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<sst xmlns="http://schemas.openxmlformats.org/spreadsheetml/2006/main" count="75" uniqueCount="75">
  <si>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</si>
  <si>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</si>
  <si>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</si>
  <si>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</si>
  <si>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</si>
  <si>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</si>
  <si>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</si>
  <si>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</si>
  <si>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</si>
  <si>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</si>
  <si>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</si>
  <si>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</si>
  <si>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</si>
  <si>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</si>
  <si>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</si>
  <si>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</si>
  <si>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</si>
  <si>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</si>
  <si>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</si>
  <si>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</si>
  <si>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</si>
  <si>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</si>
  <si>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</si>
  <si>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</si>
  <si>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</si>
  <si>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</si>
  <si>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</si>
  <si>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</si>
  <si>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</si>
  <si>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</si>
  <si>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</si>
  <si>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</si>
  <si>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</si>
  <si>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</si>
  <si>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</si>
  <si>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</si>
  <si>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</si>
  <si>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</si>
  <si>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</si>
  <si>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</si>
  <si>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</si>
  <si>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</si>
  <si>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</si>
  <si>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</si>
  <si>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</si>
  <si>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</si>
  <si>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</si>
  <si>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</si>
  <si>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</si>
  <si>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</si>
  <si>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</si>
  <si>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</si>
  <si>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</si>
  <si>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</si>
  <si>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</si>
  <si>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</si>
  <si>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</si>
  <si>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</si>
  <si>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</si>
  <si>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</si>
  <si>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</si>
  <si>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</si>
  <si>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</si>
  <si>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</si>
  <si>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</si>
  <si>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</si>
  <si>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</si>
  <si>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</si>
  <si>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</si>
  <si>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</si>
  <si>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</si>
  <si>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</si>
  <si>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</si>
  <si>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UNIVERSIDAD POLITÉCNICA DE HUEJUTLA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</si>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</sst>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84"/>
  <sheetViews>
    <sheetView tabSelected="1" workbookViewId="0">
      <pane ySplit="8" topLeftCell="A9" activePane="bottomLeft" state="frozen"/>
      <selection pane="bottomLeft" activeCell="B5" sqref="B5:H5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2" t="s">
        <v>73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x14ac:dyDescent="0.2">
      <c r="B4" s="35" t="s">
        <v>74</v>
      </c>
      <c r="C4" s="36"/>
      <c r="D4" s="36"/>
      <c r="E4" s="36"/>
      <c r="F4" s="36"/>
      <c r="G4" s="36"/>
      <c r="H4" s="37"/>
    </row>
    <row r="5" spans="2:8" ht="13.5" thickBot="1" x14ac:dyDescent="0.25">
      <c r="B5" s="38" t="s">
        <v>1</v>
      </c>
      <c r="C5" s="39"/>
      <c r="D5" s="39"/>
      <c r="E5" s="39"/>
      <c r="F5" s="39"/>
      <c r="G5" s="39"/>
      <c r="H5" s="40"/>
    </row>
    <row r="6" spans="2:8" ht="13.5" thickBot="1" x14ac:dyDescent="0.25">
      <c r="B6" s="15"/>
      <c r="C6" s="41" t="s">
        <v>2</v>
      </c>
      <c r="D6" s="42"/>
      <c r="E6" s="42"/>
      <c r="F6" s="42"/>
      <c r="G6" s="43"/>
      <c r="H6" s="44" t="s">
        <v>3</v>
      </c>
    </row>
    <row r="7" spans="2:8" x14ac:dyDescent="0.2">
      <c r="B7" s="16" t="s">
        <v>4</v>
      </c>
      <c r="C7" s="44" t="s">
        <v>6</v>
      </c>
      <c r="D7" s="48" t="s">
        <v>7</v>
      </c>
      <c r="E7" s="44" t="s">
        <v>8</v>
      </c>
      <c r="F7" s="44" t="s">
        <v>9</v>
      </c>
      <c r="G7" s="44" t="s">
        <v>10</v>
      </c>
      <c r="H7" s="45"/>
    </row>
    <row r="8" spans="2:8" ht="13.5" thickBot="1" x14ac:dyDescent="0.25">
      <c r="B8" s="17" t="s">
        <v>5</v>
      </c>
      <c r="C8" s="46"/>
      <c r="D8" s="49"/>
      <c r="E8" s="46"/>
      <c r="F8" s="46"/>
      <c r="G8" s="46"/>
      <c r="H8" s="46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/>
      <c r="D13" s="4"/>
      <c r="E13" s="3">
        <f t="shared" si="0"/>
        <v>0</v>
      </c>
      <c r="F13" s="4"/>
      <c r="G13" s="4"/>
      <c r="H13" s="3">
        <f t="shared" si="1"/>
        <v>0</v>
      </c>
    </row>
    <row r="14" spans="2:8" x14ac:dyDescent="0.2">
      <c r="B14" s="20" t="s">
        <v>16</v>
      </c>
      <c r="C14" s="3">
        <v>3080</v>
      </c>
      <c r="D14" s="4">
        <v>0</v>
      </c>
      <c r="E14" s="3">
        <f t="shared" si="0"/>
        <v>3080</v>
      </c>
      <c r="F14" s="4">
        <v>3689.37</v>
      </c>
      <c r="G14" s="4">
        <v>3689.37</v>
      </c>
      <c r="H14" s="3">
        <f t="shared" si="1"/>
        <v>609.36999999999989</v>
      </c>
    </row>
    <row r="15" spans="2:8" x14ac:dyDescent="0.2">
      <c r="B15" s="20" t="s">
        <v>17</v>
      </c>
      <c r="C15" s="3"/>
      <c r="D15" s="4"/>
      <c r="E15" s="3">
        <f t="shared" si="0"/>
        <v>0</v>
      </c>
      <c r="F15" s="4"/>
      <c r="G15" s="4"/>
      <c r="H15" s="3">
        <f t="shared" si="1"/>
        <v>0</v>
      </c>
    </row>
    <row r="16" spans="2:8" x14ac:dyDescent="0.2">
      <c r="B16" s="20" t="s">
        <v>70</v>
      </c>
      <c r="C16" s="3">
        <v>6194347</v>
      </c>
      <c r="D16" s="4">
        <v>0</v>
      </c>
      <c r="E16" s="3">
        <f t="shared" si="0"/>
        <v>6194347</v>
      </c>
      <c r="F16" s="4">
        <v>1752066.9</v>
      </c>
      <c r="G16" s="4">
        <v>1752066.9</v>
      </c>
      <c r="H16" s="3">
        <f t="shared" si="1"/>
        <v>-4442280.0999999996</v>
      </c>
    </row>
    <row r="17" spans="2:8" ht="25.5" x14ac:dyDescent="0.2">
      <c r="B17" s="24" t="s">
        <v>68</v>
      </c>
      <c r="C17" s="3">
        <f t="shared" ref="C17:H17" si="2">SUM(C18:C28)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</row>
    <row r="18" spans="2:8" x14ac:dyDescent="0.2">
      <c r="B18" s="21" t="s">
        <v>18</v>
      </c>
      <c r="C18" s="3"/>
      <c r="D18" s="4"/>
      <c r="E18" s="3">
        <f t="shared" si="0"/>
        <v>0</v>
      </c>
      <c r="F18" s="4"/>
      <c r="G18" s="4"/>
      <c r="H18" s="3">
        <f>G18-C18</f>
        <v>0</v>
      </c>
    </row>
    <row r="19" spans="2:8" x14ac:dyDescent="0.2">
      <c r="B19" s="21" t="s">
        <v>19</v>
      </c>
      <c r="C19" s="3"/>
      <c r="D19" s="4"/>
      <c r="E19" s="3">
        <f t="shared" si="0"/>
        <v>0</v>
      </c>
      <c r="F19" s="4"/>
      <c r="G19" s="4"/>
      <c r="H19" s="3">
        <f t="shared" ref="H19:H40" si="3">G19-C19</f>
        <v>0</v>
      </c>
    </row>
    <row r="20" spans="2:8" x14ac:dyDescent="0.2">
      <c r="B20" s="21" t="s">
        <v>20</v>
      </c>
      <c r="C20" s="3"/>
      <c r="D20" s="4"/>
      <c r="E20" s="3">
        <f t="shared" si="0"/>
        <v>0</v>
      </c>
      <c r="F20" s="4"/>
      <c r="G20" s="4"/>
      <c r="H20" s="3">
        <f t="shared" si="3"/>
        <v>0</v>
      </c>
    </row>
    <row r="21" spans="2:8" x14ac:dyDescent="0.2">
      <c r="B21" s="21" t="s">
        <v>21</v>
      </c>
      <c r="C21" s="3"/>
      <c r="D21" s="4"/>
      <c r="E21" s="3">
        <f t="shared" si="0"/>
        <v>0</v>
      </c>
      <c r="F21" s="4"/>
      <c r="G21" s="4"/>
      <c r="H21" s="3">
        <f t="shared" si="3"/>
        <v>0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/>
      <c r="D23" s="4"/>
      <c r="E23" s="3">
        <f t="shared" si="0"/>
        <v>0</v>
      </c>
      <c r="F23" s="4"/>
      <c r="G23" s="4"/>
      <c r="H23" s="3">
        <f t="shared" si="3"/>
        <v>0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/>
      <c r="D26" s="4"/>
      <c r="E26" s="3">
        <f t="shared" si="0"/>
        <v>0</v>
      </c>
      <c r="F26" s="4"/>
      <c r="G26" s="4"/>
      <c r="H26" s="3">
        <f t="shared" si="3"/>
        <v>0</v>
      </c>
    </row>
    <row r="27" spans="2:8" x14ac:dyDescent="0.2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2:8" x14ac:dyDescent="0.2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31</v>
      </c>
      <c r="C31" s="3"/>
      <c r="D31" s="4"/>
      <c r="E31" s="3">
        <f t="shared" si="0"/>
        <v>0</v>
      </c>
      <c r="F31" s="4"/>
      <c r="G31" s="4"/>
      <c r="H31" s="3">
        <f t="shared" si="3"/>
        <v>0</v>
      </c>
    </row>
    <row r="32" spans="2:8" x14ac:dyDescent="0.2">
      <c r="B32" s="21" t="s">
        <v>32</v>
      </c>
      <c r="C32" s="3"/>
      <c r="D32" s="4"/>
      <c r="E32" s="3">
        <f t="shared" si="0"/>
        <v>0</v>
      </c>
      <c r="F32" s="4"/>
      <c r="G32" s="4"/>
      <c r="H32" s="3">
        <f t="shared" si="3"/>
        <v>0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2">
      <c r="B35" s="20" t="s">
        <v>71</v>
      </c>
      <c r="C35" s="3"/>
      <c r="D35" s="4"/>
      <c r="E35" s="3">
        <f t="shared" si="0"/>
        <v>0</v>
      </c>
      <c r="F35" s="4"/>
      <c r="G35" s="4"/>
      <c r="H35" s="3">
        <f t="shared" si="3"/>
        <v>0</v>
      </c>
    </row>
    <row r="36" spans="2:8" x14ac:dyDescent="0.2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2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2">
      <c r="B38" s="20" t="s">
        <v>37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 x14ac:dyDescent="0.2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 x14ac:dyDescent="0.2">
      <c r="B40" s="21" t="s">
        <v>39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6197427</v>
      </c>
      <c r="D42" s="8">
        <f t="shared" si="7"/>
        <v>0</v>
      </c>
      <c r="E42" s="8">
        <f t="shared" si="7"/>
        <v>6197427</v>
      </c>
      <c r="F42" s="8">
        <f t="shared" si="7"/>
        <v>1755756.27</v>
      </c>
      <c r="G42" s="8">
        <f t="shared" si="7"/>
        <v>1755756.27</v>
      </c>
      <c r="H42" s="8">
        <f t="shared" si="7"/>
        <v>-4441670.7299999995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12">
        <f>IF(H42&lt;0,0,H42)</f>
        <v>0</v>
      </c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/>
      <c r="D50" s="4"/>
      <c r="E50" s="3">
        <f t="shared" si="9"/>
        <v>0</v>
      </c>
      <c r="F50" s="4"/>
      <c r="G50" s="4"/>
      <c r="H50" s="3">
        <f t="shared" si="10"/>
        <v>0</v>
      </c>
    </row>
    <row r="51" spans="2:8" ht="38.25" x14ac:dyDescent="0.2">
      <c r="B51" s="22" t="s">
        <v>46</v>
      </c>
      <c r="C51" s="3"/>
      <c r="D51" s="4"/>
      <c r="E51" s="3">
        <f t="shared" si="9"/>
        <v>0</v>
      </c>
      <c r="F51" s="4"/>
      <c r="G51" s="4"/>
      <c r="H51" s="3">
        <f t="shared" si="10"/>
        <v>0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>
        <v>25993346</v>
      </c>
      <c r="D64" s="4">
        <v>2484386</v>
      </c>
      <c r="E64" s="3">
        <f t="shared" si="9"/>
        <v>28477732</v>
      </c>
      <c r="F64" s="4">
        <v>2278703</v>
      </c>
      <c r="G64" s="4">
        <v>2278703</v>
      </c>
      <c r="H64" s="3">
        <f t="shared" si="10"/>
        <v>-23714643</v>
      </c>
    </row>
    <row r="65" spans="2:8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60</v>
      </c>
      <c r="C67" s="12">
        <f t="shared" ref="C67:H67" si="13">C47+C56+C61+C64+C65</f>
        <v>25993346</v>
      </c>
      <c r="D67" s="12">
        <f t="shared" si="13"/>
        <v>2484386</v>
      </c>
      <c r="E67" s="12">
        <f t="shared" si="13"/>
        <v>28477732</v>
      </c>
      <c r="F67" s="12">
        <f t="shared" si="13"/>
        <v>2278703</v>
      </c>
      <c r="G67" s="12">
        <f t="shared" si="13"/>
        <v>2278703</v>
      </c>
      <c r="H67" s="12">
        <f t="shared" si="13"/>
        <v>-23714643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5">C42+C67+C69</f>
        <v>32190773</v>
      </c>
      <c r="D72" s="12">
        <f t="shared" si="15"/>
        <v>2484386</v>
      </c>
      <c r="E72" s="12">
        <f t="shared" si="15"/>
        <v>34675159</v>
      </c>
      <c r="F72" s="12">
        <f t="shared" si="15"/>
        <v>4034459.27</v>
      </c>
      <c r="G72" s="12">
        <f t="shared" si="15"/>
        <v>4034459.27</v>
      </c>
      <c r="H72" s="12">
        <f t="shared" si="15"/>
        <v>-28156313.73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  <row r="81" spans="2:8" ht="30" customHeight="1" x14ac:dyDescent="0.2">
      <c r="B81" s="47"/>
      <c r="C81" s="47"/>
      <c r="F81" s="47"/>
      <c r="G81" s="47"/>
      <c r="H81" s="47"/>
    </row>
    <row r="82" spans="2:8" ht="15" customHeight="1" x14ac:dyDescent="0.2">
      <c r="B82" s="30"/>
      <c r="C82" s="30"/>
      <c r="F82" s="30"/>
      <c r="G82" s="30"/>
      <c r="H82" s="30"/>
    </row>
    <row r="83" spans="2:8" ht="15" customHeight="1" x14ac:dyDescent="0.2">
      <c r="B83" s="31"/>
      <c r="C83" s="31"/>
      <c r="F83" s="31"/>
      <c r="G83" s="31"/>
      <c r="H83" s="31"/>
    </row>
    <row r="84" spans="2:8" ht="30" customHeight="1" x14ac:dyDescent="0.2"/>
  </sheetData>
  <mergeCells count="13">
    <mergeCell ref="B81:C81"/>
    <mergeCell ref="F81:H81"/>
    <mergeCell ref="C7:C8"/>
    <mergeCell ref="D7:D8"/>
    <mergeCell ref="E7:E8"/>
    <mergeCell ref="F7:F8"/>
    <mergeCell ref="G7:G8"/>
    <mergeCell ref="B2:H2"/>
    <mergeCell ref="B3:H3"/>
    <mergeCell ref="B4:H4"/>
    <mergeCell ref="B5:H5"/>
    <mergeCell ref="C6:G6"/>
    <mergeCell ref="H6:H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UPHUEJUTLA</cp:lastModifiedBy>
  <cp:lastPrinted>2016-12-20T19:44:47Z</cp:lastPrinted>
  <dcterms:created xsi:type="dcterms:W3CDTF">2016-10-11T20:13:05Z</dcterms:created>
  <dcterms:modified xsi:type="dcterms:W3CDTF">2026-04-13T16:49:34Z</dcterms:modified>
</cp:coreProperties>
</file>